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88" windowWidth="15480" windowHeight="8028" activeTab="0"/>
  </bookViews>
  <sheets>
    <sheet name="課程總表 (新增科目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<sst xmlns="http://schemas.openxmlformats.org/spreadsheetml/2006/main" count="149" uniqueCount="121">
  <si>
    <t>學年</t>
  </si>
  <si>
    <t>第一學年</t>
  </si>
  <si>
    <t>第二學年</t>
  </si>
  <si>
    <t>第三學年</t>
  </si>
  <si>
    <t>第四學年</t>
  </si>
  <si>
    <t>小計</t>
  </si>
  <si>
    <t>學期</t>
  </si>
  <si>
    <t>上</t>
  </si>
  <si>
    <t>下</t>
  </si>
  <si>
    <t>科目</t>
  </si>
  <si>
    <t>學分</t>
  </si>
  <si>
    <t>時數</t>
  </si>
  <si>
    <t>會計學(一)</t>
  </si>
  <si>
    <t>物件導向程式設計</t>
  </si>
  <si>
    <t>合計</t>
  </si>
  <si>
    <t>校
共
同
必
修
科
目</t>
  </si>
  <si>
    <t>國文(一)</t>
  </si>
  <si>
    <t>國文(二)</t>
  </si>
  <si>
    <t>英語聽講練習(一)</t>
  </si>
  <si>
    <t>英語聽講練習(二)</t>
  </si>
  <si>
    <t>英文(一)</t>
  </si>
  <si>
    <t>英文(二)</t>
  </si>
  <si>
    <t>體育(一)</t>
  </si>
  <si>
    <t>體育(二)</t>
  </si>
  <si>
    <t>體育(三)</t>
  </si>
  <si>
    <t>體育(四)</t>
  </si>
  <si>
    <t>院
必
修
科
目</t>
  </si>
  <si>
    <t>統計學(一)</t>
  </si>
  <si>
    <t>統計學(二)</t>
  </si>
  <si>
    <t>管理學</t>
  </si>
  <si>
    <t>系
專
業
必
修
科
目</t>
  </si>
  <si>
    <t>程式設計(一)</t>
  </si>
  <si>
    <t>離散數學</t>
  </si>
  <si>
    <t>資料結構</t>
  </si>
  <si>
    <t>實務專題(一)</t>
  </si>
  <si>
    <t>程式設計(二)</t>
  </si>
  <si>
    <t>系
專
業
選
修
科
目</t>
  </si>
  <si>
    <t>電腦軟體應用</t>
  </si>
  <si>
    <t>初級商用日文</t>
  </si>
  <si>
    <t>網頁程式設計</t>
  </si>
  <si>
    <t>商用日文會話</t>
  </si>
  <si>
    <t>企業資料通訊</t>
  </si>
  <si>
    <t>通識課程(六)</t>
  </si>
  <si>
    <t>進階英文(二)</t>
  </si>
  <si>
    <t>進階英文(一)</t>
  </si>
  <si>
    <t>服務學習(一)</t>
  </si>
  <si>
    <t>服務學習(二)</t>
  </si>
  <si>
    <t>資料庫管理系統</t>
  </si>
  <si>
    <t>系統分析與設計</t>
  </si>
  <si>
    <t>行銷管理</t>
  </si>
  <si>
    <t>管理資訊系統</t>
  </si>
  <si>
    <t>經濟學(一)</t>
  </si>
  <si>
    <t>計算機概論</t>
  </si>
  <si>
    <t>顧客關係管理</t>
  </si>
  <si>
    <t>網際網路資料庫　</t>
  </si>
  <si>
    <t>網路行銷</t>
  </si>
  <si>
    <t>網際網路應用</t>
  </si>
  <si>
    <t>統計軟體應用</t>
  </si>
  <si>
    <t>會計資訊系統</t>
  </si>
  <si>
    <t>作業研究</t>
  </si>
  <si>
    <t>專案管理</t>
  </si>
  <si>
    <t>無線感測網路技術與應用</t>
  </si>
  <si>
    <t>資訊安全導論</t>
  </si>
  <si>
    <t>實務專題(二)</t>
  </si>
  <si>
    <t>人力資源管理</t>
  </si>
  <si>
    <t>資訊創意設計與應用</t>
  </si>
  <si>
    <t>日文翻釋實務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</si>
  <si>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五</t>
    </r>
    <r>
      <rPr>
        <sz val="10"/>
        <rFont val="Times New Roman"/>
        <family val="1"/>
      </rPr>
      <t>)</t>
    </r>
  </si>
  <si>
    <t>　　　　   (b)修習外系課程(含必修及選修)須經"系課程委員會議"審核同意後，得抵免選修學分。</t>
  </si>
  <si>
    <t>　　　　   (c)軍訓、護理課程不列入畢業學分。</t>
  </si>
  <si>
    <r>
      <t xml:space="preserve">　　　 </t>
    </r>
    <r>
      <rPr>
        <sz val="12"/>
        <rFont val="Times New Roman"/>
        <family val="1"/>
      </rPr>
      <t xml:space="preserve">(3)  </t>
    </r>
    <r>
      <rPr>
        <sz val="12"/>
        <rFont val="細明體"/>
        <family val="3"/>
      </rPr>
      <t>一、二、三年級學生每學期修習學分不得少於16學分，不得多於25學分，四年學生不得少於9學分，不得多於25學分。</t>
    </r>
  </si>
  <si>
    <t>註:紅字為U化學程之科目‧</t>
  </si>
  <si>
    <t>視覺化分析與設計</t>
  </si>
  <si>
    <t>雲端架構與應用</t>
  </si>
  <si>
    <t>資料探勘</t>
  </si>
  <si>
    <t>最佳化實務應用</t>
  </si>
  <si>
    <t>校外實習(二)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</si>
  <si>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</si>
  <si>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</si>
  <si>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四</t>
    </r>
    <r>
      <rPr>
        <sz val="10"/>
        <rFont val="Times New Roman"/>
        <family val="1"/>
      </rPr>
      <t>)</t>
    </r>
  </si>
  <si>
    <t>通識課程(七)</t>
  </si>
  <si>
    <t>資料科學與大數據導論</t>
  </si>
  <si>
    <t>通識教育講座</t>
  </si>
  <si>
    <r>
      <t>通識課程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>)</t>
    </r>
  </si>
  <si>
    <t>大數據專題研討</t>
  </si>
  <si>
    <t>生產與作業管理</t>
  </si>
  <si>
    <t>大數據資料分析</t>
  </si>
  <si>
    <t>商業智慧導論</t>
  </si>
  <si>
    <t>商業智慧系統設計</t>
  </si>
  <si>
    <t>企業資源規劃應用</t>
  </si>
  <si>
    <t>校外實習(三)</t>
  </si>
  <si>
    <t>顧客分析與市調</t>
  </si>
  <si>
    <t>行動應用軟體設計</t>
  </si>
  <si>
    <t>大數據系統建置與管理</t>
  </si>
  <si>
    <t>雲端系統概論</t>
  </si>
  <si>
    <t>企業資源規劃</t>
  </si>
  <si>
    <t>雲端資料分析與檢索</t>
  </si>
  <si>
    <t>校外實習(一)</t>
  </si>
  <si>
    <t>函數式語言</t>
  </si>
  <si>
    <t>資料建模</t>
  </si>
  <si>
    <t>智慧聯網</t>
  </si>
  <si>
    <t>Web技術應用與整合</t>
  </si>
  <si>
    <t>社群網路分析</t>
  </si>
  <si>
    <t>軟體品質管理</t>
  </si>
  <si>
    <t>大數據資訊系統</t>
  </si>
  <si>
    <t>科技英文</t>
  </si>
  <si>
    <t xml:space="preserve">　　　 (4)  本系學生至少須修畢「企業電子化學程」或「企業運算力學程」其中一個學程。各學程之課程參見所附文件。                         
</t>
  </si>
  <si>
    <r>
      <t xml:space="preserve">　　　 </t>
    </r>
    <r>
      <rPr>
        <sz val="12"/>
        <rFont val="Times New Roman"/>
        <family val="1"/>
      </rPr>
      <t xml:space="preserve">(2)  </t>
    </r>
    <r>
      <rPr>
        <sz val="12"/>
        <rFont val="新細明體"/>
        <family val="1"/>
      </rPr>
      <t>最低畢業學分</t>
    </r>
    <r>
      <rPr>
        <sz val="12"/>
        <rFont val="Times New Roman"/>
        <family val="1"/>
      </rPr>
      <t>134</t>
    </r>
    <r>
      <rPr>
        <sz val="12"/>
        <rFont val="新細明體"/>
        <family val="1"/>
      </rPr>
      <t>學分，其中校共同必修科目</t>
    </r>
    <r>
      <rPr>
        <sz val="12"/>
        <rFont val="Times New Roman"/>
        <family val="1"/>
      </rPr>
      <t>29</t>
    </r>
    <r>
      <rPr>
        <sz val="12"/>
        <rFont val="新細明體"/>
        <family val="1"/>
      </rPr>
      <t>學分，院必修科目</t>
    </r>
    <r>
      <rPr>
        <sz val="12"/>
        <rFont val="Times New Roman"/>
        <family val="1"/>
      </rPr>
      <t>21</t>
    </r>
    <r>
      <rPr>
        <sz val="12"/>
        <rFont val="新細明體"/>
        <family val="1"/>
      </rPr>
      <t>學分，系專業必修科目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學分，專業選修科目至少44學分。</t>
    </r>
  </si>
  <si>
    <t>　　　 (5)  (a)本系學生可至外系選修相關課程，至多9學分。但該學期本系有開之選修課不得至外系選修相同課程。</t>
  </si>
  <si>
    <t>組織行為</t>
  </si>
  <si>
    <t>多媒體製作</t>
  </si>
  <si>
    <t>企業電子化</t>
  </si>
  <si>
    <t>資料呈現與人機介面</t>
  </si>
  <si>
    <t>AIOT實務</t>
  </si>
  <si>
    <t>區塊鏈</t>
  </si>
  <si>
    <t>機器學習與大數據</t>
  </si>
  <si>
    <t>校外實習(四)</t>
  </si>
  <si>
    <r>
      <t xml:space="preserve">                                   (</t>
    </r>
    <r>
      <rPr>
        <b/>
        <sz val="14"/>
        <rFont val="新細明體"/>
        <family val="1"/>
      </rPr>
      <t>修訂後</t>
    </r>
    <r>
      <rPr>
        <b/>
        <sz val="14"/>
        <rFont val="Times New Roman"/>
        <family val="1"/>
      </rPr>
      <t xml:space="preserve">)   </t>
    </r>
    <r>
      <rPr>
        <b/>
        <sz val="14"/>
        <rFont val="新細明體"/>
        <family val="1"/>
      </rPr>
      <t xml:space="preserve">國立虎尾科技大學    四年制  資訊管理系  課程表                               </t>
    </r>
    <r>
      <rPr>
        <sz val="10"/>
        <rFont val="新細明體"/>
        <family val="1"/>
      </rPr>
      <t xml:space="preserve"> 108年05月08日系課程委員會修訂通過</t>
    </r>
    <r>
      <rPr>
        <b/>
        <sz val="14"/>
        <rFont val="新細明體"/>
        <family val="1"/>
      </rPr>
      <t xml:space="preserve">              </t>
    </r>
  </si>
  <si>
    <t>深度學習</t>
  </si>
  <si>
    <r>
      <t xml:space="preserve">備註： </t>
    </r>
    <r>
      <rPr>
        <sz val="12"/>
        <rFont val="Times New Roman"/>
        <family val="1"/>
      </rPr>
      <t xml:space="preserve">(1)  </t>
    </r>
    <r>
      <rPr>
        <sz val="12"/>
        <rFont val="新細明體"/>
        <family val="1"/>
      </rPr>
      <t>本表由10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學年度第一學期開始實施。</t>
    </r>
  </si>
  <si>
    <t>微積分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</si>
</sst>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color indexed="10"/>
      <name val="新細明體"/>
      <family val="1"/>
    </font>
    <font>
      <sz val="8"/>
      <color indexed="10"/>
      <name val="新細明體"/>
      <family val="1"/>
    </font>
    <font>
      <strike/>
      <sz val="12"/>
      <color indexed="18"/>
      <name val="新細明體"/>
      <family val="1"/>
    </font>
    <font>
      <sz val="10"/>
      <color indexed="12"/>
      <name val="新細明體"/>
      <family val="1"/>
    </font>
    <font>
      <sz val="8"/>
      <name val="標楷體"/>
      <family val="4"/>
    </font>
    <font>
      <b/>
      <i/>
      <u val="single"/>
      <sz val="10"/>
      <color indexed="10"/>
      <name val="新細明體"/>
      <family val="1"/>
    </font>
    <font>
      <u val="single"/>
      <sz val="10"/>
      <name val="新細明體"/>
      <family val="1"/>
    </font>
    <font>
      <b/>
      <i/>
      <u val="single"/>
      <sz val="10"/>
      <color rgb="FFFF000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2" fillId="0" borderId="10" xfId="33" applyFont="1" applyFill="1" applyBorder="1" applyAlignment="1">
      <alignment horizontal="center"/>
      <protection/>
    </xf>
    <xf numFmtId="0" fontId="22" fillId="0" borderId="0" xfId="33" applyFont="1">
      <alignment/>
      <protection/>
    </xf>
    <xf numFmtId="0" fontId="22" fillId="0" borderId="11" xfId="33" applyFont="1" applyFill="1" applyBorder="1" applyAlignment="1">
      <alignment horizontal="center"/>
      <protection/>
    </xf>
    <xf numFmtId="0" fontId="20" fillId="0" borderId="12" xfId="33" applyFont="1" applyFill="1" applyBorder="1" applyAlignment="1">
      <alignment horizontal="left"/>
      <protection/>
    </xf>
    <xf numFmtId="0" fontId="20" fillId="0" borderId="12" xfId="33" applyFont="1" applyFill="1" applyBorder="1" applyAlignment="1">
      <alignment horizontal="center"/>
      <protection/>
    </xf>
    <xf numFmtId="0" fontId="20" fillId="0" borderId="13" xfId="33" applyFont="1" applyFill="1" applyBorder="1" applyAlignment="1">
      <alignment horizontal="left"/>
      <protection/>
    </xf>
    <xf numFmtId="0" fontId="20" fillId="0" borderId="13" xfId="33" applyFont="1" applyFill="1" applyBorder="1" applyAlignment="1">
      <alignment horizontal="center"/>
      <protection/>
    </xf>
    <xf numFmtId="0" fontId="20" fillId="0" borderId="14" xfId="33" applyFont="1" applyFill="1" applyBorder="1" applyAlignment="1">
      <alignment horizontal="center"/>
      <protection/>
    </xf>
    <xf numFmtId="0" fontId="20" fillId="0" borderId="15" xfId="33" applyFont="1" applyFill="1" applyBorder="1" applyAlignment="1">
      <alignment horizontal="left"/>
      <protection/>
    </xf>
    <xf numFmtId="0" fontId="20" fillId="0" borderId="15" xfId="33" applyFont="1" applyFill="1" applyBorder="1" applyAlignment="1">
      <alignment horizontal="center"/>
      <protection/>
    </xf>
    <xf numFmtId="0" fontId="20" fillId="0" borderId="14" xfId="33" applyFont="1" applyFill="1" applyBorder="1" applyAlignment="1">
      <alignment horizontal="left"/>
      <protection/>
    </xf>
    <xf numFmtId="0" fontId="20" fillId="0" borderId="16" xfId="33" applyFont="1" applyFill="1" applyBorder="1" applyAlignment="1">
      <alignment horizontal="center"/>
      <protection/>
    </xf>
    <xf numFmtId="0" fontId="20" fillId="0" borderId="16" xfId="33" applyFont="1" applyFill="1" applyBorder="1" applyAlignment="1">
      <alignment horizontal="left"/>
      <protection/>
    </xf>
    <xf numFmtId="0" fontId="20" fillId="0" borderId="17" xfId="33" applyFont="1" applyFill="1" applyBorder="1" applyAlignment="1">
      <alignment horizontal="center"/>
      <protection/>
    </xf>
    <xf numFmtId="0" fontId="20" fillId="0" borderId="17" xfId="33" applyFont="1" applyFill="1" applyBorder="1" applyAlignment="1">
      <alignment horizontal="left"/>
      <protection/>
    </xf>
    <xf numFmtId="0" fontId="20" fillId="0" borderId="15" xfId="33" applyFont="1" applyBorder="1">
      <alignment/>
      <protection/>
    </xf>
    <xf numFmtId="0" fontId="20" fillId="0" borderId="15" xfId="33" applyFont="1" applyFill="1" applyBorder="1" applyAlignment="1">
      <alignment horizontal="center" wrapText="1"/>
      <protection/>
    </xf>
    <xf numFmtId="0" fontId="20" fillId="0" borderId="14" xfId="33" applyFont="1" applyFill="1" applyBorder="1" applyAlignment="1">
      <alignment horizontal="center" wrapText="1"/>
      <protection/>
    </xf>
    <xf numFmtId="0" fontId="20" fillId="0" borderId="18" xfId="33" applyFont="1" applyFill="1" applyBorder="1" applyAlignment="1">
      <alignment horizontal="left"/>
      <protection/>
    </xf>
    <xf numFmtId="0" fontId="20" fillId="0" borderId="18" xfId="33" applyFont="1" applyFill="1" applyBorder="1" applyAlignment="1">
      <alignment horizontal="center"/>
      <protection/>
    </xf>
    <xf numFmtId="0" fontId="20" fillId="0" borderId="10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left"/>
      <protection/>
    </xf>
    <xf numFmtId="0" fontId="20" fillId="0" borderId="15" xfId="33" applyFont="1" applyFill="1" applyBorder="1" applyAlignment="1">
      <alignment horizontal="left" wrapText="1"/>
      <protection/>
    </xf>
    <xf numFmtId="0" fontId="20" fillId="0" borderId="20" xfId="33" applyFont="1" applyFill="1" applyBorder="1" applyAlignment="1">
      <alignment horizontal="left"/>
      <protection/>
    </xf>
    <xf numFmtId="0" fontId="20" fillId="0" borderId="20" xfId="33" applyFont="1" applyFill="1" applyBorder="1" applyAlignment="1">
      <alignment horizontal="center"/>
      <protection/>
    </xf>
    <xf numFmtId="0" fontId="20" fillId="0" borderId="17" xfId="33" applyFont="1" applyFill="1" applyBorder="1">
      <alignment/>
      <protection/>
    </xf>
    <xf numFmtId="0" fontId="20" fillId="0" borderId="15" xfId="33" applyFont="1" applyFill="1" applyBorder="1">
      <alignment/>
      <protection/>
    </xf>
    <xf numFmtId="0" fontId="20" fillId="0" borderId="10" xfId="33" applyFont="1" applyFill="1" applyBorder="1" applyAlignment="1">
      <alignment horizontal="left"/>
      <protection/>
    </xf>
    <xf numFmtId="0" fontId="20" fillId="0" borderId="21" xfId="33" applyFont="1" applyFill="1" applyBorder="1" applyAlignment="1">
      <alignment horizontal="left"/>
      <protection/>
    </xf>
    <xf numFmtId="0" fontId="20" fillId="0" borderId="21" xfId="33" applyFont="1" applyFill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15" xfId="33" applyFont="1" applyBorder="1">
      <alignment/>
      <protection/>
    </xf>
    <xf numFmtId="0" fontId="20" fillId="0" borderId="22" xfId="33" applyFont="1" applyFill="1" applyBorder="1" applyAlignment="1">
      <alignment horizontal="center"/>
      <protection/>
    </xf>
    <xf numFmtId="0" fontId="20" fillId="0" borderId="23" xfId="33" applyFont="1" applyFill="1" applyBorder="1" applyAlignment="1">
      <alignment horizontal="center"/>
      <protection/>
    </xf>
    <xf numFmtId="0" fontId="20" fillId="0" borderId="24" xfId="33" applyFont="1" applyFill="1" applyBorder="1" applyAlignment="1">
      <alignment horizontal="center"/>
      <protection/>
    </xf>
    <xf numFmtId="0" fontId="20" fillId="0" borderId="24" xfId="33" applyFont="1" applyFill="1" applyBorder="1" applyAlignment="1">
      <alignment horizontal="left"/>
      <protection/>
    </xf>
    <xf numFmtId="0" fontId="20" fillId="0" borderId="22" xfId="33" applyFont="1" applyFill="1" applyBorder="1" applyAlignment="1">
      <alignment horizontal="left"/>
      <protection/>
    </xf>
    <xf numFmtId="0" fontId="20" fillId="0" borderId="15" xfId="33" applyFont="1" applyBorder="1" applyAlignment="1">
      <alignment horizontal="center"/>
      <protection/>
    </xf>
    <xf numFmtId="0" fontId="20" fillId="0" borderId="22" xfId="33" applyFont="1" applyBorder="1" applyAlignment="1">
      <alignment horizontal="center"/>
      <protection/>
    </xf>
    <xf numFmtId="0" fontId="0" fillId="0" borderId="0" xfId="33" applyFont="1">
      <alignment/>
      <protection/>
    </xf>
    <xf numFmtId="0" fontId="26" fillId="0" borderId="15" xfId="33" applyFont="1" applyFill="1" applyBorder="1" applyAlignment="1">
      <alignment horizontal="left"/>
      <protection/>
    </xf>
    <xf numFmtId="0" fontId="26" fillId="0" borderId="15" xfId="33" applyFont="1" applyFill="1" applyBorder="1" applyAlignment="1">
      <alignment horizontal="center"/>
      <protection/>
    </xf>
    <xf numFmtId="0" fontId="26" fillId="0" borderId="10" xfId="33" applyFont="1" applyFill="1" applyBorder="1" applyAlignment="1">
      <alignment horizontal="center"/>
      <protection/>
    </xf>
    <xf numFmtId="0" fontId="26" fillId="0" borderId="10" xfId="33" applyFont="1" applyFill="1" applyBorder="1" applyAlignment="1">
      <alignment horizontal="left"/>
      <protection/>
    </xf>
    <xf numFmtId="0" fontId="26" fillId="0" borderId="14" xfId="33" applyFont="1" applyFill="1" applyBorder="1" applyAlignment="1">
      <alignment horizontal="left"/>
      <protection/>
    </xf>
    <xf numFmtId="0" fontId="26" fillId="0" borderId="14" xfId="33" applyFont="1" applyFill="1" applyBorder="1" applyAlignment="1">
      <alignment horizontal="center"/>
      <protection/>
    </xf>
    <xf numFmtId="0" fontId="27" fillId="0" borderId="15" xfId="33" applyFont="1" applyFill="1" applyBorder="1" applyAlignment="1">
      <alignment horizontal="left"/>
      <protection/>
    </xf>
    <xf numFmtId="0" fontId="26" fillId="0" borderId="15" xfId="33" applyFont="1" applyBorder="1" applyAlignment="1">
      <alignment horizontal="center"/>
      <protection/>
    </xf>
    <xf numFmtId="0" fontId="20" fillId="0" borderId="25" xfId="33" applyFont="1" applyFill="1" applyBorder="1" applyAlignment="1">
      <alignment horizontal="center"/>
      <protection/>
    </xf>
    <xf numFmtId="0" fontId="29" fillId="0" borderId="15" xfId="33" applyFont="1" applyFill="1" applyBorder="1" applyAlignment="1">
      <alignment horizontal="left"/>
      <protection/>
    </xf>
    <xf numFmtId="0" fontId="29" fillId="0" borderId="15" xfId="33" applyFont="1" applyFill="1" applyBorder="1" applyAlignment="1">
      <alignment horizontal="center"/>
      <protection/>
    </xf>
    <xf numFmtId="0" fontId="29" fillId="0" borderId="10" xfId="33" applyFont="1" applyFill="1" applyBorder="1" applyAlignment="1">
      <alignment horizontal="left"/>
      <protection/>
    </xf>
    <xf numFmtId="0" fontId="29" fillId="0" borderId="10" xfId="33" applyFont="1" applyFill="1" applyBorder="1" applyAlignment="1">
      <alignment horizontal="center"/>
      <protection/>
    </xf>
    <xf numFmtId="0" fontId="29" fillId="0" borderId="15" xfId="33" applyFont="1" applyFill="1" applyBorder="1">
      <alignment/>
      <protection/>
    </xf>
    <xf numFmtId="0" fontId="29" fillId="0" borderId="14" xfId="33" applyFont="1" applyFill="1" applyBorder="1" applyAlignment="1">
      <alignment horizontal="left"/>
      <protection/>
    </xf>
    <xf numFmtId="0" fontId="29" fillId="0" borderId="14" xfId="33" applyFont="1" applyFill="1" applyBorder="1" applyAlignment="1">
      <alignment horizontal="center"/>
      <protection/>
    </xf>
    <xf numFmtId="0" fontId="30" fillId="0" borderId="15" xfId="33" applyFont="1" applyFill="1" applyBorder="1" applyAlignment="1">
      <alignment horizontal="left"/>
      <protection/>
    </xf>
    <xf numFmtId="0" fontId="33" fillId="0" borderId="10" xfId="33" applyFont="1" applyFill="1" applyBorder="1" applyAlignment="1">
      <alignment horizontal="left"/>
      <protection/>
    </xf>
    <xf numFmtId="0" fontId="33" fillId="0" borderId="10" xfId="33" applyFont="1" applyFill="1" applyBorder="1" applyAlignment="1">
      <alignment horizontal="center"/>
      <protection/>
    </xf>
    <xf numFmtId="0" fontId="0" fillId="0" borderId="0" xfId="33" applyFont="1" applyAlignment="1">
      <alignment horizontal="left"/>
      <protection/>
    </xf>
    <xf numFmtId="0" fontId="0" fillId="0" borderId="0" xfId="33" applyAlignment="1">
      <alignment horizontal="left"/>
      <protection/>
    </xf>
    <xf numFmtId="0" fontId="0" fillId="0" borderId="0" xfId="0" applyAlignment="1">
      <alignment/>
    </xf>
    <xf numFmtId="0" fontId="28" fillId="0" borderId="0" xfId="33" applyFont="1" applyAlignment="1">
      <alignment horizontal="left" wrapText="1"/>
      <protection/>
    </xf>
    <xf numFmtId="0" fontId="28" fillId="0" borderId="0" xfId="33" applyFont="1" applyAlignment="1">
      <alignment horizontal="left"/>
      <protection/>
    </xf>
    <xf numFmtId="0" fontId="0" fillId="0" borderId="0" xfId="33" applyFont="1" applyAlignment="1">
      <alignment horizontal="left"/>
      <protection/>
    </xf>
    <xf numFmtId="0" fontId="0" fillId="0" borderId="0" xfId="33" applyFont="1" applyBorder="1" applyAlignment="1">
      <alignment wrapText="1"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Alignment="1">
      <alignment/>
      <protection/>
    </xf>
    <xf numFmtId="0" fontId="22" fillId="0" borderId="0" xfId="33" applyFont="1" applyAlignment="1">
      <alignment horizontal="left"/>
      <protection/>
    </xf>
    <xf numFmtId="0" fontId="0" fillId="0" borderId="0" xfId="33" applyFont="1" applyAlignment="1">
      <alignment horizontal="left" wrapText="1"/>
      <protection/>
    </xf>
    <xf numFmtId="0" fontId="0" fillId="0" borderId="0" xfId="33" applyFont="1" applyBorder="1" applyAlignment="1">
      <alignment wrapText="1"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Alignment="1">
      <alignment/>
      <protection/>
    </xf>
    <xf numFmtId="0" fontId="24" fillId="0" borderId="0" xfId="33" applyFont="1" applyBorder="1" applyAlignment="1">
      <alignment wrapText="1"/>
      <protection/>
    </xf>
    <xf numFmtId="0" fontId="0" fillId="0" borderId="0" xfId="33" applyFont="1">
      <alignment/>
      <protection/>
    </xf>
    <xf numFmtId="0" fontId="20" fillId="0" borderId="19" xfId="33" applyFont="1" applyFill="1" applyBorder="1" applyAlignment="1">
      <alignment horizontal="center" vertical="center" wrapText="1"/>
      <protection/>
    </xf>
    <xf numFmtId="0" fontId="0" fillId="0" borderId="11" xfId="33" applyFont="1" applyBorder="1" applyAlignment="1">
      <alignment/>
      <protection/>
    </xf>
    <xf numFmtId="0" fontId="0" fillId="0" borderId="26" xfId="33" applyFont="1" applyBorder="1" applyAlignment="1">
      <alignment/>
      <protection/>
    </xf>
    <xf numFmtId="0" fontId="20" fillId="0" borderId="27" xfId="33" applyFont="1" applyFill="1" applyBorder="1" applyAlignment="1">
      <alignment horizontal="center"/>
      <protection/>
    </xf>
    <xf numFmtId="0" fontId="20" fillId="0" borderId="11" xfId="33" applyFont="1" applyFill="1" applyBorder="1" applyAlignment="1">
      <alignment horizontal="center"/>
      <protection/>
    </xf>
    <xf numFmtId="0" fontId="20" fillId="0" borderId="28" xfId="33" applyFont="1" applyBorder="1" applyAlignment="1">
      <alignment horizontal="center"/>
      <protection/>
    </xf>
    <xf numFmtId="0" fontId="20" fillId="0" borderId="11" xfId="33" applyFont="1" applyFill="1" applyBorder="1" applyAlignment="1">
      <alignment horizontal="center" vertical="center" wrapText="1"/>
      <protection/>
    </xf>
    <xf numFmtId="0" fontId="0" fillId="0" borderId="10" xfId="33" applyFont="1" applyBorder="1" applyAlignment="1">
      <alignment/>
      <protection/>
    </xf>
    <xf numFmtId="0" fontId="20" fillId="0" borderId="14" xfId="33" applyFont="1" applyFill="1" applyBorder="1" applyAlignment="1">
      <alignment horizontal="center"/>
      <protection/>
    </xf>
    <xf numFmtId="0" fontId="20" fillId="0" borderId="28" xfId="33" applyFont="1" applyFill="1" applyBorder="1" applyAlignment="1">
      <alignment horizontal="center"/>
      <protection/>
    </xf>
    <xf numFmtId="0" fontId="20" fillId="0" borderId="26" xfId="33" applyFont="1" applyFill="1" applyBorder="1" applyAlignment="1">
      <alignment horizontal="center"/>
      <protection/>
    </xf>
    <xf numFmtId="0" fontId="0" fillId="0" borderId="0" xfId="33" applyFont="1" applyBorder="1">
      <alignment/>
      <protection/>
    </xf>
    <xf numFmtId="0" fontId="22" fillId="0" borderId="29" xfId="33" applyFont="1" applyFill="1" applyBorder="1" applyAlignment="1">
      <alignment horizontal="center"/>
      <protection/>
    </xf>
    <xf numFmtId="0" fontId="22" fillId="0" borderId="30" xfId="33" applyFont="1" applyFill="1" applyBorder="1" applyAlignment="1">
      <alignment horizontal="center"/>
      <protection/>
    </xf>
    <xf numFmtId="0" fontId="22" fillId="0" borderId="24" xfId="33" applyFont="1" applyFill="1" applyBorder="1" applyAlignment="1">
      <alignment horizontal="center"/>
      <protection/>
    </xf>
    <xf numFmtId="0" fontId="21" fillId="0" borderId="22" xfId="33" applyFont="1" applyFill="1" applyBorder="1" applyAlignment="1">
      <alignment horizontal="center"/>
      <protection/>
    </xf>
    <xf numFmtId="0" fontId="21" fillId="0" borderId="23" xfId="33" applyFont="1" applyFill="1" applyBorder="1" applyAlignment="1">
      <alignment horizontal="center"/>
      <protection/>
    </xf>
    <xf numFmtId="0" fontId="21" fillId="0" borderId="21" xfId="33" applyFont="1" applyFill="1" applyBorder="1" applyAlignment="1">
      <alignment horizontal="center"/>
      <protection/>
    </xf>
    <xf numFmtId="0" fontId="22" fillId="0" borderId="22" xfId="33" applyFont="1" applyFill="1" applyBorder="1" applyAlignment="1">
      <alignment horizontal="center"/>
      <protection/>
    </xf>
    <xf numFmtId="0" fontId="22" fillId="0" borderId="23" xfId="33" applyFont="1" applyFill="1" applyBorder="1" applyAlignment="1">
      <alignment horizontal="center"/>
      <protection/>
    </xf>
    <xf numFmtId="0" fontId="22" fillId="0" borderId="21" xfId="33" applyFont="1" applyFill="1" applyBorder="1" applyAlignment="1">
      <alignment horizontal="center"/>
      <protection/>
    </xf>
    <xf numFmtId="0" fontId="22" fillId="0" borderId="14" xfId="33" applyFont="1" applyFill="1" applyBorder="1" applyAlignment="1">
      <alignment horizontal="center"/>
      <protection/>
    </xf>
    <xf numFmtId="0" fontId="22" fillId="0" borderId="26" xfId="33" applyFont="1" applyFill="1" applyBorder="1" applyAlignment="1">
      <alignment horizont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26" xfId="33" applyFont="1" applyBorder="1" applyAlignment="1">
      <alignment horizontal="center" vertical="center"/>
      <protection/>
    </xf>
    <xf numFmtId="0" fontId="0" fillId="0" borderId="11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31" xfId="33" applyFont="1" applyBorder="1" applyAlignment="1">
      <alignment wrapText="1"/>
      <protection/>
    </xf>
    <xf numFmtId="0" fontId="0" fillId="0" borderId="31" xfId="33" applyFont="1" applyBorder="1" applyAlignment="1">
      <alignment/>
      <protection/>
    </xf>
    <xf numFmtId="0" fontId="20" fillId="0" borderId="11" xfId="33" applyFont="1" applyBorder="1" applyAlignment="1">
      <alignment/>
      <protection/>
    </xf>
    <xf numFmtId="0" fontId="0" fillId="0" borderId="15" xfId="33" applyFont="1" applyBorder="1" applyAlignment="1">
      <alignment horizontal="center"/>
      <protection/>
    </xf>
    <xf numFmtId="0" fontId="32" fillId="0" borderId="15" xfId="33" applyFont="1" applyFill="1" applyBorder="1" applyAlignment="1">
      <alignment horizontal="left"/>
      <protection/>
    </xf>
    <xf numFmtId="0" fontId="32" fillId="0" borderId="14" xfId="33" applyFont="1" applyFill="1" applyBorder="1" applyAlignment="1">
      <alignment horizontal="center"/>
      <protection/>
    </xf>
    <xf numFmtId="0" fontId="32" fillId="0" borderId="15" xfId="33" applyFont="1" applyFill="1" applyBorder="1" applyAlignment="1">
      <alignment horizontal="center"/>
      <protection/>
    </xf>
    <xf numFmtId="0" fontId="32" fillId="0" borderId="10" xfId="33" applyFont="1" applyFill="1" applyBorder="1" applyAlignment="1">
      <alignment horizontal="center"/>
      <protection/>
    </xf>
    <xf numFmtId="0" fontId="32" fillId="0" borderId="11" xfId="33" applyFont="1" applyFill="1" applyBorder="1">
      <alignment/>
      <protection/>
    </xf>
    <xf numFmtId="0" fontId="32" fillId="0" borderId="10" xfId="33" applyFont="1" applyFill="1" applyBorder="1" applyAlignment="1">
      <alignment horizontal="left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複本_(四技)97入學課程表(0611修改未訂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49"/>
  <sheetViews>
    <sheetView tabSelected="1" zoomScale="85" zoomScaleNormal="85" zoomScalePageLayoutView="0" workbookViewId="0" topLeftCell="A1">
      <selection activeCell="AA27" sqref="AA27"/>
    </sheetView>
  </sheetViews>
  <sheetFormatPr defaultColWidth="9.00390625" defaultRowHeight="16.5"/>
  <cols>
    <col min="1" max="1" width="12.25390625" style="1" customWidth="1"/>
    <col min="2" max="2" width="14.875" style="1" customWidth="1"/>
    <col min="3" max="3" width="4.75390625" style="1" customWidth="1"/>
    <col min="4" max="4" width="4.625" style="1" customWidth="1"/>
    <col min="5" max="5" width="16.25390625" style="1" customWidth="1"/>
    <col min="6" max="6" width="4.625" style="1" customWidth="1"/>
    <col min="7" max="7" width="4.50390625" style="1" customWidth="1"/>
    <col min="8" max="8" width="18.375" style="1" customWidth="1"/>
    <col min="9" max="9" width="5.125" style="1" customWidth="1"/>
    <col min="10" max="10" width="5.00390625" style="1" customWidth="1"/>
    <col min="11" max="11" width="17.875" style="1" customWidth="1"/>
    <col min="12" max="12" width="4.50390625" style="1" customWidth="1"/>
    <col min="13" max="13" width="4.375" style="1" customWidth="1"/>
    <col min="14" max="14" width="16.125" style="1" customWidth="1"/>
    <col min="15" max="15" width="4.625" style="1" customWidth="1"/>
    <col min="16" max="16" width="4.125" style="1" customWidth="1"/>
    <col min="17" max="17" width="17.875" style="1" customWidth="1"/>
    <col min="18" max="18" width="4.375" style="1" customWidth="1"/>
    <col min="19" max="19" width="4.50390625" style="1" customWidth="1"/>
    <col min="20" max="20" width="17.125" style="1" customWidth="1"/>
    <col min="21" max="21" width="4.75390625" style="1" customWidth="1"/>
    <col min="22" max="22" width="4.875" style="1" customWidth="1"/>
    <col min="23" max="23" width="17.375" style="1" customWidth="1"/>
    <col min="24" max="24" width="4.50390625" style="1" customWidth="1"/>
    <col min="25" max="25" width="5.75390625" style="1" customWidth="1"/>
    <col min="26" max="26" width="6.375" style="1" customWidth="1"/>
    <col min="27" max="16384" width="9.00390625" style="1" customWidth="1"/>
  </cols>
  <sheetData>
    <row r="3" spans="1:26" ht="19.5">
      <c r="A3" s="93" t="s">
        <v>117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/>
    </row>
    <row r="4" spans="1:26" s="3" customFormat="1" ht="15.75">
      <c r="A4" s="2" t="s">
        <v>0</v>
      </c>
      <c r="B4" s="96" t="s">
        <v>1</v>
      </c>
      <c r="C4" s="97"/>
      <c r="D4" s="97"/>
      <c r="E4" s="97"/>
      <c r="F4" s="97"/>
      <c r="G4" s="98"/>
      <c r="H4" s="96" t="s">
        <v>2</v>
      </c>
      <c r="I4" s="97"/>
      <c r="J4" s="97"/>
      <c r="K4" s="97"/>
      <c r="L4" s="97"/>
      <c r="M4" s="98"/>
      <c r="N4" s="96" t="s">
        <v>3</v>
      </c>
      <c r="O4" s="97"/>
      <c r="P4" s="97"/>
      <c r="Q4" s="97"/>
      <c r="R4" s="97"/>
      <c r="S4" s="98"/>
      <c r="T4" s="96" t="s">
        <v>4</v>
      </c>
      <c r="U4" s="97"/>
      <c r="V4" s="97"/>
      <c r="W4" s="97"/>
      <c r="X4" s="97"/>
      <c r="Y4" s="98"/>
      <c r="Z4" s="99" t="s">
        <v>5</v>
      </c>
    </row>
    <row r="5" spans="1:26" s="3" customFormat="1" ht="16.5" thickBot="1">
      <c r="A5" s="4" t="s">
        <v>6</v>
      </c>
      <c r="B5" s="90" t="s">
        <v>7</v>
      </c>
      <c r="C5" s="91"/>
      <c r="D5" s="92"/>
      <c r="E5" s="90" t="s">
        <v>8</v>
      </c>
      <c r="F5" s="91"/>
      <c r="G5" s="92"/>
      <c r="H5" s="90" t="s">
        <v>7</v>
      </c>
      <c r="I5" s="91"/>
      <c r="J5" s="92"/>
      <c r="K5" s="90" t="s">
        <v>8</v>
      </c>
      <c r="L5" s="91"/>
      <c r="M5" s="92"/>
      <c r="N5" s="90" t="s">
        <v>7</v>
      </c>
      <c r="O5" s="91"/>
      <c r="P5" s="92"/>
      <c r="Q5" s="90" t="s">
        <v>8</v>
      </c>
      <c r="R5" s="91"/>
      <c r="S5" s="92"/>
      <c r="T5" s="90" t="s">
        <v>7</v>
      </c>
      <c r="U5" s="91"/>
      <c r="V5" s="92"/>
      <c r="W5" s="90" t="s">
        <v>8</v>
      </c>
      <c r="X5" s="91"/>
      <c r="Y5" s="92"/>
      <c r="Z5" s="100"/>
    </row>
    <row r="6" spans="1:26" ht="16.5" customHeight="1">
      <c r="A6" s="78" t="s">
        <v>15</v>
      </c>
      <c r="B6" s="5" t="s">
        <v>9</v>
      </c>
      <c r="C6" s="6" t="s">
        <v>10</v>
      </c>
      <c r="D6" s="6" t="s">
        <v>11</v>
      </c>
      <c r="E6" s="5" t="s">
        <v>9</v>
      </c>
      <c r="F6" s="6" t="s">
        <v>10</v>
      </c>
      <c r="G6" s="6" t="s">
        <v>11</v>
      </c>
      <c r="H6" s="5" t="s">
        <v>9</v>
      </c>
      <c r="I6" s="6" t="s">
        <v>10</v>
      </c>
      <c r="J6" s="6" t="s">
        <v>11</v>
      </c>
      <c r="K6" s="5" t="s">
        <v>9</v>
      </c>
      <c r="L6" s="6" t="s">
        <v>10</v>
      </c>
      <c r="M6" s="6" t="s">
        <v>11</v>
      </c>
      <c r="N6" s="5" t="s">
        <v>9</v>
      </c>
      <c r="O6" s="6" t="s">
        <v>10</v>
      </c>
      <c r="P6" s="6" t="s">
        <v>11</v>
      </c>
      <c r="Q6" s="5" t="s">
        <v>9</v>
      </c>
      <c r="R6" s="6" t="s">
        <v>10</v>
      </c>
      <c r="S6" s="6" t="s">
        <v>11</v>
      </c>
      <c r="T6" s="5" t="s">
        <v>9</v>
      </c>
      <c r="U6" s="6" t="s">
        <v>10</v>
      </c>
      <c r="V6" s="6" t="s">
        <v>11</v>
      </c>
      <c r="W6" s="5" t="s">
        <v>9</v>
      </c>
      <c r="X6" s="6" t="s">
        <v>10</v>
      </c>
      <c r="Y6" s="6" t="s">
        <v>11</v>
      </c>
      <c r="Z6" s="5" t="s">
        <v>10</v>
      </c>
    </row>
    <row r="7" spans="1:26" ht="15.75">
      <c r="A7" s="79"/>
      <c r="B7" s="7" t="s">
        <v>16</v>
      </c>
      <c r="C7" s="8">
        <v>2</v>
      </c>
      <c r="D7" s="8">
        <v>2</v>
      </c>
      <c r="E7" s="7" t="s">
        <v>17</v>
      </c>
      <c r="F7" s="8">
        <v>2</v>
      </c>
      <c r="G7" s="8">
        <v>2</v>
      </c>
      <c r="H7" s="7" t="s">
        <v>77</v>
      </c>
      <c r="I7" s="8">
        <v>2</v>
      </c>
      <c r="J7" s="8">
        <v>2</v>
      </c>
      <c r="K7" s="7" t="s">
        <v>78</v>
      </c>
      <c r="L7" s="8">
        <v>2</v>
      </c>
      <c r="M7" s="8">
        <v>2</v>
      </c>
      <c r="N7" s="7" t="s">
        <v>67</v>
      </c>
      <c r="O7" s="8">
        <v>2</v>
      </c>
      <c r="P7" s="8">
        <v>2</v>
      </c>
      <c r="Q7" s="7" t="s">
        <v>80</v>
      </c>
      <c r="R7" s="8">
        <v>2</v>
      </c>
      <c r="S7" s="8">
        <v>2</v>
      </c>
      <c r="T7" s="7"/>
      <c r="U7" s="8"/>
      <c r="V7" s="8"/>
      <c r="W7" s="7"/>
      <c r="X7" s="8"/>
      <c r="Y7" s="8"/>
      <c r="Z7" s="86">
        <f>SUM(C12+F12+I12+L12+O12+R12+U12+X12)</f>
        <v>29</v>
      </c>
    </row>
    <row r="8" spans="1:26" ht="15.75">
      <c r="A8" s="79"/>
      <c r="B8" s="7" t="s">
        <v>82</v>
      </c>
      <c r="C8" s="8">
        <v>1</v>
      </c>
      <c r="D8" s="8">
        <v>2</v>
      </c>
      <c r="E8" s="7" t="s">
        <v>83</v>
      </c>
      <c r="F8" s="8">
        <v>2</v>
      </c>
      <c r="G8" s="8">
        <v>2</v>
      </c>
      <c r="H8" s="7"/>
      <c r="I8" s="8"/>
      <c r="J8" s="8"/>
      <c r="K8" s="7" t="s">
        <v>79</v>
      </c>
      <c r="L8" s="8">
        <v>2</v>
      </c>
      <c r="M8" s="8">
        <v>2</v>
      </c>
      <c r="N8" s="7" t="s">
        <v>42</v>
      </c>
      <c r="O8" s="8">
        <v>2</v>
      </c>
      <c r="P8" s="8">
        <v>2</v>
      </c>
      <c r="Q8" s="7"/>
      <c r="R8" s="8"/>
      <c r="S8" s="8"/>
      <c r="T8" s="7"/>
      <c r="U8" s="8"/>
      <c r="V8" s="8"/>
      <c r="W8" s="7"/>
      <c r="X8" s="8"/>
      <c r="Y8" s="8"/>
      <c r="Z8" s="82"/>
    </row>
    <row r="9" spans="1:26" ht="15.75">
      <c r="A9" s="79"/>
      <c r="B9" s="7" t="s">
        <v>18</v>
      </c>
      <c r="C9" s="8">
        <v>1</v>
      </c>
      <c r="D9" s="8">
        <v>2</v>
      </c>
      <c r="E9" s="7" t="s">
        <v>19</v>
      </c>
      <c r="F9" s="8">
        <v>1</v>
      </c>
      <c r="G9" s="8">
        <v>2</v>
      </c>
      <c r="H9" s="7" t="s">
        <v>20</v>
      </c>
      <c r="I9" s="8">
        <v>2</v>
      </c>
      <c r="J9" s="8">
        <v>2</v>
      </c>
      <c r="K9" s="7" t="s">
        <v>21</v>
      </c>
      <c r="L9" s="8">
        <v>2</v>
      </c>
      <c r="M9" s="8">
        <v>2</v>
      </c>
      <c r="N9" s="7" t="s">
        <v>44</v>
      </c>
      <c r="O9" s="8">
        <v>2</v>
      </c>
      <c r="P9" s="8">
        <v>2</v>
      </c>
      <c r="Q9" s="7" t="s">
        <v>43</v>
      </c>
      <c r="R9" s="8">
        <v>2</v>
      </c>
      <c r="S9" s="8">
        <v>2</v>
      </c>
      <c r="T9" s="7"/>
      <c r="U9" s="8"/>
      <c r="V9" s="8"/>
      <c r="W9" s="7"/>
      <c r="X9" s="8"/>
      <c r="Y9" s="8"/>
      <c r="Z9" s="82"/>
    </row>
    <row r="10" spans="1:26" ht="15.75">
      <c r="A10" s="79"/>
      <c r="B10" s="10" t="s">
        <v>22</v>
      </c>
      <c r="C10" s="11">
        <v>0</v>
      </c>
      <c r="D10" s="11">
        <v>2</v>
      </c>
      <c r="E10" s="10" t="s">
        <v>23</v>
      </c>
      <c r="F10" s="11">
        <v>0</v>
      </c>
      <c r="G10" s="11">
        <v>2</v>
      </c>
      <c r="H10" s="7" t="s">
        <v>24</v>
      </c>
      <c r="I10" s="8">
        <v>0</v>
      </c>
      <c r="J10" s="8">
        <v>2</v>
      </c>
      <c r="K10" s="7" t="s">
        <v>25</v>
      </c>
      <c r="L10" s="8">
        <v>0</v>
      </c>
      <c r="M10" s="8">
        <v>2</v>
      </c>
      <c r="N10" s="7"/>
      <c r="O10" s="8"/>
      <c r="P10" s="8"/>
      <c r="Q10" s="7"/>
      <c r="R10" s="8"/>
      <c r="S10" s="8"/>
      <c r="T10" s="7"/>
      <c r="U10" s="8"/>
      <c r="V10" s="8"/>
      <c r="W10" s="7"/>
      <c r="X10" s="8"/>
      <c r="Y10" s="8"/>
      <c r="Z10" s="82"/>
    </row>
    <row r="11" spans="1:26" ht="15.75">
      <c r="A11" s="79"/>
      <c r="B11" s="10" t="s">
        <v>45</v>
      </c>
      <c r="C11" s="11">
        <v>0</v>
      </c>
      <c r="D11" s="11">
        <v>2</v>
      </c>
      <c r="E11" s="10" t="s">
        <v>46</v>
      </c>
      <c r="F11" s="11">
        <v>0</v>
      </c>
      <c r="G11" s="11">
        <v>2</v>
      </c>
      <c r="H11" s="10"/>
      <c r="I11" s="8"/>
      <c r="J11" s="8"/>
      <c r="K11" s="7"/>
      <c r="L11" s="8"/>
      <c r="M11" s="8"/>
      <c r="N11" s="7"/>
      <c r="O11" s="8"/>
      <c r="P11" s="8"/>
      <c r="Q11" s="7"/>
      <c r="R11" s="8"/>
      <c r="S11" s="8"/>
      <c r="T11" s="7"/>
      <c r="U11" s="8"/>
      <c r="V11" s="8"/>
      <c r="W11" s="7"/>
      <c r="X11" s="8"/>
      <c r="Y11" s="8"/>
      <c r="Z11" s="82"/>
    </row>
    <row r="12" spans="1:26" ht="16.5" thickBot="1">
      <c r="A12" s="80"/>
      <c r="B12" s="12"/>
      <c r="C12" s="9">
        <f>SUM(C7:C11)</f>
        <v>4</v>
      </c>
      <c r="D12" s="9">
        <f>SUM(D7:D11)</f>
        <v>10</v>
      </c>
      <c r="E12" s="12"/>
      <c r="F12" s="9">
        <f>SUM(F7:F11)</f>
        <v>5</v>
      </c>
      <c r="G12" s="9">
        <f>SUM(G7:G11)</f>
        <v>10</v>
      </c>
      <c r="H12" s="12"/>
      <c r="I12" s="13">
        <f>SUM(I7:I11)</f>
        <v>4</v>
      </c>
      <c r="J12" s="13">
        <f>SUM(J7:J11)</f>
        <v>6</v>
      </c>
      <c r="K12" s="14"/>
      <c r="L12" s="13">
        <f>SUM(L7:L11)</f>
        <v>6</v>
      </c>
      <c r="M12" s="13">
        <f>SUM(M7:M11)</f>
        <v>8</v>
      </c>
      <c r="N12" s="14"/>
      <c r="O12" s="13">
        <f>SUM(O7:O11)</f>
        <v>6</v>
      </c>
      <c r="P12" s="13">
        <f>SUM(P7:P11)</f>
        <v>6</v>
      </c>
      <c r="Q12" s="14"/>
      <c r="R12" s="13">
        <f>SUM(R7:R11)</f>
        <v>4</v>
      </c>
      <c r="S12" s="13">
        <f>SUM(S7:S11)</f>
        <v>4</v>
      </c>
      <c r="T12" s="14"/>
      <c r="U12" s="13">
        <f>SUM(U7:U11)</f>
        <v>0</v>
      </c>
      <c r="V12" s="13">
        <f>SUM(V7:V11)</f>
        <v>0</v>
      </c>
      <c r="W12" s="14"/>
      <c r="X12" s="13">
        <f>SUM(X7:X11)</f>
        <v>0</v>
      </c>
      <c r="Y12" s="13">
        <f>SUM(Y7:Y11)</f>
        <v>0</v>
      </c>
      <c r="Z12" s="87"/>
    </row>
    <row r="13" spans="1:26" ht="15.75">
      <c r="A13" s="78" t="s">
        <v>26</v>
      </c>
      <c r="B13" s="16" t="s">
        <v>120</v>
      </c>
      <c r="C13" s="15">
        <v>3</v>
      </c>
      <c r="D13" s="15">
        <v>3</v>
      </c>
      <c r="E13" s="16" t="s">
        <v>29</v>
      </c>
      <c r="F13" s="15">
        <v>3</v>
      </c>
      <c r="G13" s="15">
        <v>3</v>
      </c>
      <c r="H13" s="16" t="s">
        <v>27</v>
      </c>
      <c r="I13" s="15">
        <v>3</v>
      </c>
      <c r="J13" s="15">
        <v>3</v>
      </c>
      <c r="K13" s="16" t="s">
        <v>28</v>
      </c>
      <c r="L13" s="15">
        <v>3</v>
      </c>
      <c r="M13" s="15">
        <v>3</v>
      </c>
      <c r="N13" s="16"/>
      <c r="O13" s="15"/>
      <c r="P13" s="15"/>
      <c r="Q13" s="16"/>
      <c r="R13" s="15"/>
      <c r="S13" s="15"/>
      <c r="T13" s="16"/>
      <c r="U13" s="15"/>
      <c r="V13" s="15"/>
      <c r="W13" s="16"/>
      <c r="X13" s="15"/>
      <c r="Y13" s="15"/>
      <c r="Z13" s="81">
        <f>D17+G17+J17+M17+P17+S17+V17+Y17</f>
        <v>21</v>
      </c>
    </row>
    <row r="14" spans="1:26" ht="15.75">
      <c r="A14" s="101"/>
      <c r="B14" s="10" t="s">
        <v>12</v>
      </c>
      <c r="C14" s="11">
        <v>3</v>
      </c>
      <c r="D14" s="11">
        <v>3</v>
      </c>
      <c r="E14" s="17"/>
      <c r="F14" s="17"/>
      <c r="G14" s="17"/>
      <c r="H14" s="10"/>
      <c r="I14" s="11"/>
      <c r="J14" s="11"/>
      <c r="K14" s="10"/>
      <c r="L14" s="11"/>
      <c r="M14" s="11"/>
      <c r="N14" s="10"/>
      <c r="O14" s="11"/>
      <c r="P14" s="11"/>
      <c r="Q14" s="10"/>
      <c r="R14" s="11"/>
      <c r="S14" s="11"/>
      <c r="T14" s="10"/>
      <c r="U14" s="11"/>
      <c r="V14" s="11"/>
      <c r="W14" s="10"/>
      <c r="X14" s="11"/>
      <c r="Y14" s="11"/>
      <c r="Z14" s="82"/>
    </row>
    <row r="15" spans="1:26" ht="15.75">
      <c r="A15" s="101"/>
      <c r="B15" s="25" t="s">
        <v>51</v>
      </c>
      <c r="C15" s="11">
        <v>3</v>
      </c>
      <c r="D15" s="11">
        <v>3</v>
      </c>
      <c r="E15" s="10"/>
      <c r="F15" s="11"/>
      <c r="G15" s="11"/>
      <c r="H15" s="10"/>
      <c r="I15" s="11"/>
      <c r="J15" s="11"/>
      <c r="K15" s="10"/>
      <c r="L15" s="11"/>
      <c r="M15" s="11"/>
      <c r="N15" s="10"/>
      <c r="O15" s="11"/>
      <c r="P15" s="11"/>
      <c r="Q15" s="10"/>
      <c r="R15" s="11"/>
      <c r="S15" s="11"/>
      <c r="T15" s="10"/>
      <c r="U15" s="11"/>
      <c r="V15" s="11"/>
      <c r="W15" s="10"/>
      <c r="X15" s="11"/>
      <c r="Y15" s="11"/>
      <c r="Z15" s="82"/>
    </row>
    <row r="16" spans="1:26" ht="15.75">
      <c r="A16" s="101"/>
      <c r="B16" s="10" t="s">
        <v>52</v>
      </c>
      <c r="C16" s="18">
        <v>3</v>
      </c>
      <c r="D16" s="18">
        <v>3</v>
      </c>
      <c r="E16" s="10"/>
      <c r="F16" s="11"/>
      <c r="G16" s="11"/>
      <c r="H16" s="7"/>
      <c r="I16" s="8"/>
      <c r="J16" s="8"/>
      <c r="K16" s="10"/>
      <c r="L16" s="11"/>
      <c r="M16" s="11"/>
      <c r="N16" s="10"/>
      <c r="O16" s="11"/>
      <c r="P16" s="11"/>
      <c r="Q16" s="10"/>
      <c r="R16" s="11"/>
      <c r="S16" s="11"/>
      <c r="T16" s="10"/>
      <c r="U16" s="11"/>
      <c r="V16" s="11"/>
      <c r="W16" s="10"/>
      <c r="X16" s="11"/>
      <c r="Y16" s="11"/>
      <c r="Z16" s="82"/>
    </row>
    <row r="17" spans="1:26" ht="16.5" thickBot="1">
      <c r="A17" s="102"/>
      <c r="B17" s="12"/>
      <c r="C17" s="19">
        <f>SUM(C13:C16)</f>
        <v>12</v>
      </c>
      <c r="D17" s="19">
        <f>SUM(D13:D16)</f>
        <v>12</v>
      </c>
      <c r="E17" s="12"/>
      <c r="F17" s="9">
        <f>SUM(F13)</f>
        <v>3</v>
      </c>
      <c r="G17" s="9">
        <f>SUM(G13)</f>
        <v>3</v>
      </c>
      <c r="H17" s="12"/>
      <c r="I17" s="9">
        <f>SUM(I13)</f>
        <v>3</v>
      </c>
      <c r="J17" s="9">
        <f>SUM(J13)</f>
        <v>3</v>
      </c>
      <c r="K17" s="20"/>
      <c r="L17" s="21">
        <v>3</v>
      </c>
      <c r="M17" s="21">
        <v>3</v>
      </c>
      <c r="N17" s="12"/>
      <c r="O17" s="9">
        <v>0</v>
      </c>
      <c r="P17" s="9">
        <v>0</v>
      </c>
      <c r="Q17" s="12"/>
      <c r="R17" s="9">
        <v>0</v>
      </c>
      <c r="S17" s="9">
        <v>0</v>
      </c>
      <c r="T17" s="20"/>
      <c r="U17" s="9">
        <v>0</v>
      </c>
      <c r="V17" s="9">
        <v>0</v>
      </c>
      <c r="W17" s="12"/>
      <c r="X17" s="9">
        <v>0</v>
      </c>
      <c r="Y17" s="9">
        <v>0</v>
      </c>
      <c r="Z17" s="83"/>
    </row>
    <row r="18" spans="1:26" ht="17.25" customHeight="1" thickBot="1">
      <c r="A18" s="78" t="s">
        <v>30</v>
      </c>
      <c r="B18" s="28" t="s">
        <v>31</v>
      </c>
      <c r="C18" s="15">
        <v>3</v>
      </c>
      <c r="D18" s="15">
        <v>3</v>
      </c>
      <c r="E18" s="16" t="s">
        <v>32</v>
      </c>
      <c r="F18" s="15">
        <v>3</v>
      </c>
      <c r="G18" s="15">
        <v>3</v>
      </c>
      <c r="H18" s="16" t="s">
        <v>33</v>
      </c>
      <c r="I18" s="15">
        <v>3</v>
      </c>
      <c r="J18" s="15">
        <v>3</v>
      </c>
      <c r="K18" s="16" t="s">
        <v>13</v>
      </c>
      <c r="L18" s="22">
        <v>3</v>
      </c>
      <c r="M18" s="22">
        <v>3</v>
      </c>
      <c r="N18" s="16" t="s">
        <v>50</v>
      </c>
      <c r="O18" s="15">
        <v>3</v>
      </c>
      <c r="P18" s="15">
        <v>3</v>
      </c>
      <c r="Q18" s="16" t="s">
        <v>34</v>
      </c>
      <c r="R18" s="15">
        <v>2</v>
      </c>
      <c r="S18" s="15">
        <v>3</v>
      </c>
      <c r="T18" s="30" t="s">
        <v>63</v>
      </c>
      <c r="U18" s="23">
        <v>2</v>
      </c>
      <c r="V18" s="23">
        <v>3</v>
      </c>
      <c r="W18" s="24"/>
      <c r="X18" s="23"/>
      <c r="Y18" s="23"/>
      <c r="Z18" s="81">
        <f>C23+F23+I23+L23+O23+R23+U23+X23</f>
        <v>40</v>
      </c>
    </row>
    <row r="19" spans="1:26" ht="15.75">
      <c r="A19" s="103"/>
      <c r="B19" s="10"/>
      <c r="C19" s="11"/>
      <c r="D19" s="11"/>
      <c r="E19" s="10" t="s">
        <v>35</v>
      </c>
      <c r="F19" s="11">
        <v>3</v>
      </c>
      <c r="G19" s="11">
        <v>3</v>
      </c>
      <c r="H19" s="10" t="s">
        <v>47</v>
      </c>
      <c r="I19" s="11">
        <v>3</v>
      </c>
      <c r="J19" s="11">
        <v>3</v>
      </c>
      <c r="K19" s="10" t="s">
        <v>48</v>
      </c>
      <c r="L19" s="11">
        <v>3</v>
      </c>
      <c r="M19" s="11">
        <v>3</v>
      </c>
      <c r="N19" s="17" t="s">
        <v>85</v>
      </c>
      <c r="O19" s="11">
        <v>3</v>
      </c>
      <c r="P19" s="11">
        <v>3</v>
      </c>
      <c r="Q19" s="10" t="s">
        <v>41</v>
      </c>
      <c r="R19" s="11">
        <v>3</v>
      </c>
      <c r="S19" s="11">
        <v>3</v>
      </c>
      <c r="T19" s="16" t="s">
        <v>84</v>
      </c>
      <c r="U19" s="11">
        <v>3</v>
      </c>
      <c r="V19" s="11">
        <v>3</v>
      </c>
      <c r="W19" s="10"/>
      <c r="X19" s="11"/>
      <c r="Y19" s="11"/>
      <c r="Z19" s="82"/>
    </row>
    <row r="20" spans="1:26" ht="15.75">
      <c r="A20" s="103"/>
      <c r="B20" s="17"/>
      <c r="C20" s="17"/>
      <c r="D20" s="17"/>
      <c r="E20" s="10"/>
      <c r="F20" s="11"/>
      <c r="G20" s="11"/>
      <c r="H20" s="17" t="s">
        <v>81</v>
      </c>
      <c r="I20" s="11">
        <v>3</v>
      </c>
      <c r="J20" s="11">
        <v>3</v>
      </c>
      <c r="K20" s="25"/>
      <c r="L20" s="11"/>
      <c r="M20" s="11"/>
      <c r="N20" s="10"/>
      <c r="O20" s="11"/>
      <c r="P20" s="11"/>
      <c r="Q20" s="17"/>
      <c r="R20" s="17"/>
      <c r="S20" s="17"/>
      <c r="T20" s="10"/>
      <c r="U20" s="11"/>
      <c r="V20" s="11"/>
      <c r="W20" s="10"/>
      <c r="X20" s="11"/>
      <c r="Y20" s="11"/>
      <c r="Z20" s="82"/>
    </row>
    <row r="21" spans="1:26" ht="15.75">
      <c r="A21" s="103"/>
      <c r="B21" s="7"/>
      <c r="C21" s="8"/>
      <c r="D21" s="8"/>
      <c r="E21" s="10"/>
      <c r="F21" s="11"/>
      <c r="G21" s="11"/>
      <c r="H21" s="17"/>
      <c r="I21" s="11"/>
      <c r="J21" s="11"/>
      <c r="K21" s="25"/>
      <c r="L21" s="11"/>
      <c r="M21" s="11"/>
      <c r="N21" s="10"/>
      <c r="O21" s="11"/>
      <c r="P21" s="11"/>
      <c r="Q21" s="17"/>
      <c r="R21" s="17"/>
      <c r="S21" s="17"/>
      <c r="T21" s="10"/>
      <c r="U21" s="11"/>
      <c r="V21" s="11"/>
      <c r="W21" s="10"/>
      <c r="X21" s="11"/>
      <c r="Y21" s="11"/>
      <c r="Z21" s="82"/>
    </row>
    <row r="22" spans="1:26" ht="15.75">
      <c r="A22" s="84"/>
      <c r="B22" s="17"/>
      <c r="C22" s="18"/>
      <c r="D22" s="18"/>
      <c r="E22" s="10"/>
      <c r="F22" s="11"/>
      <c r="G22" s="1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0"/>
      <c r="U22" s="11"/>
      <c r="V22" s="11"/>
      <c r="W22" s="10"/>
      <c r="X22" s="11"/>
      <c r="Y22" s="11"/>
      <c r="Z22" s="82"/>
    </row>
    <row r="23" spans="1:26" ht="16.5" thickBot="1">
      <c r="A23" s="104"/>
      <c r="B23" s="26"/>
      <c r="C23" s="27">
        <f>SUM(C18:C22)</f>
        <v>3</v>
      </c>
      <c r="D23" s="27">
        <f>SUM(D18:D22)</f>
        <v>3</v>
      </c>
      <c r="E23" s="26"/>
      <c r="F23" s="27">
        <f>SUM(F18:F22)</f>
        <v>6</v>
      </c>
      <c r="G23" s="27">
        <f>SUM(G18:G22)</f>
        <v>6</v>
      </c>
      <c r="H23" s="12"/>
      <c r="I23" s="9">
        <f>SUM(I18:I20)</f>
        <v>9</v>
      </c>
      <c r="J23" s="9">
        <f>SUM(J18:J20)</f>
        <v>9</v>
      </c>
      <c r="K23" s="26"/>
      <c r="L23" s="27">
        <f>SUM(L18:L22)</f>
        <v>6</v>
      </c>
      <c r="M23" s="27">
        <f>SUM(M18:M22)</f>
        <v>6</v>
      </c>
      <c r="N23" s="20"/>
      <c r="O23" s="21">
        <f>SUM(O18:O22)</f>
        <v>6</v>
      </c>
      <c r="P23" s="21">
        <f>SUM(P18:P22)</f>
        <v>6</v>
      </c>
      <c r="Q23" s="20"/>
      <c r="R23" s="37">
        <f>SUM(R18:R19)</f>
        <v>5</v>
      </c>
      <c r="S23" s="37">
        <f>SUM(S18:S19)</f>
        <v>6</v>
      </c>
      <c r="T23" s="38"/>
      <c r="U23" s="37">
        <f>SUM(U18:U22)</f>
        <v>5</v>
      </c>
      <c r="V23" s="37">
        <f>SUM(V18:V22)</f>
        <v>6</v>
      </c>
      <c r="W23" s="38"/>
      <c r="X23" s="27"/>
      <c r="Y23" s="27"/>
      <c r="Z23" s="88"/>
    </row>
    <row r="24" spans="1:26" ht="15.75">
      <c r="A24" s="78" t="s">
        <v>36</v>
      </c>
      <c r="B24" s="16" t="s">
        <v>37</v>
      </c>
      <c r="C24" s="15">
        <v>3</v>
      </c>
      <c r="D24" s="15">
        <v>3</v>
      </c>
      <c r="E24" s="10" t="s">
        <v>39</v>
      </c>
      <c r="F24" s="11">
        <v>3</v>
      </c>
      <c r="G24" s="11">
        <v>3</v>
      </c>
      <c r="H24" s="28" t="s">
        <v>72</v>
      </c>
      <c r="I24" s="15">
        <v>3</v>
      </c>
      <c r="J24" s="15">
        <v>3</v>
      </c>
      <c r="K24" s="109" t="s">
        <v>100</v>
      </c>
      <c r="L24" s="110">
        <v>3</v>
      </c>
      <c r="M24" s="111">
        <v>3</v>
      </c>
      <c r="N24" s="30" t="s">
        <v>53</v>
      </c>
      <c r="O24" s="22">
        <v>3</v>
      </c>
      <c r="P24" s="22">
        <v>3</v>
      </c>
      <c r="Q24" s="10" t="s">
        <v>109</v>
      </c>
      <c r="R24" s="11">
        <v>3</v>
      </c>
      <c r="S24" s="11">
        <v>3</v>
      </c>
      <c r="T24" s="10" t="s">
        <v>73</v>
      </c>
      <c r="U24" s="22">
        <v>3</v>
      </c>
      <c r="V24" s="11">
        <v>3</v>
      </c>
      <c r="W24" s="10" t="s">
        <v>75</v>
      </c>
      <c r="X24" s="11">
        <v>3</v>
      </c>
      <c r="Y24" s="35">
        <v>3</v>
      </c>
      <c r="Z24" s="82">
        <f>C36+F36+I36+L36+O36+R36+U36+X36</f>
        <v>155</v>
      </c>
    </row>
    <row r="25" spans="1:26" ht="16.5" customHeight="1">
      <c r="A25" s="84"/>
      <c r="B25" s="10" t="s">
        <v>38</v>
      </c>
      <c r="C25" s="11">
        <v>3</v>
      </c>
      <c r="D25" s="11">
        <v>3</v>
      </c>
      <c r="E25" s="30" t="s">
        <v>111</v>
      </c>
      <c r="F25" s="22">
        <v>3</v>
      </c>
      <c r="G25" s="22">
        <v>3</v>
      </c>
      <c r="H25" s="10" t="s">
        <v>64</v>
      </c>
      <c r="I25" s="11">
        <v>3</v>
      </c>
      <c r="J25" s="11">
        <v>3</v>
      </c>
      <c r="K25" s="10" t="s">
        <v>54</v>
      </c>
      <c r="L25" s="11">
        <v>3</v>
      </c>
      <c r="M25" s="11">
        <v>3</v>
      </c>
      <c r="N25" s="10" t="s">
        <v>57</v>
      </c>
      <c r="O25" s="11">
        <v>3</v>
      </c>
      <c r="P25" s="11">
        <v>3</v>
      </c>
      <c r="Q25" s="10" t="s">
        <v>56</v>
      </c>
      <c r="R25" s="11">
        <v>3</v>
      </c>
      <c r="S25" s="11">
        <v>3</v>
      </c>
      <c r="T25" s="10" t="s">
        <v>74</v>
      </c>
      <c r="U25" s="11">
        <v>3</v>
      </c>
      <c r="V25" s="11">
        <v>3</v>
      </c>
      <c r="W25" s="109" t="s">
        <v>76</v>
      </c>
      <c r="X25" s="111">
        <v>3</v>
      </c>
      <c r="Y25" s="111">
        <v>3</v>
      </c>
      <c r="Z25" s="107"/>
    </row>
    <row r="26" spans="1:26" ht="16.5" thickBot="1">
      <c r="A26" s="84"/>
      <c r="B26" s="10"/>
      <c r="C26" s="11"/>
      <c r="D26" s="11"/>
      <c r="E26" s="12" t="s">
        <v>112</v>
      </c>
      <c r="F26" s="9">
        <v>3</v>
      </c>
      <c r="G26" s="9">
        <v>3</v>
      </c>
      <c r="H26" s="10" t="s">
        <v>65</v>
      </c>
      <c r="I26" s="11">
        <v>3</v>
      </c>
      <c r="J26" s="11">
        <v>3</v>
      </c>
      <c r="K26" s="29" t="s">
        <v>55</v>
      </c>
      <c r="L26" s="11">
        <v>3</v>
      </c>
      <c r="M26" s="11">
        <v>3</v>
      </c>
      <c r="N26" s="10" t="s">
        <v>59</v>
      </c>
      <c r="O26" s="11">
        <v>3</v>
      </c>
      <c r="P26" s="11">
        <v>3</v>
      </c>
      <c r="Q26" s="10" t="s">
        <v>60</v>
      </c>
      <c r="R26" s="11">
        <v>3</v>
      </c>
      <c r="S26" s="11">
        <v>3</v>
      </c>
      <c r="T26" s="109" t="s">
        <v>114</v>
      </c>
      <c r="U26" s="110">
        <v>3</v>
      </c>
      <c r="V26" s="111">
        <v>3</v>
      </c>
      <c r="W26" s="109" t="s">
        <v>90</v>
      </c>
      <c r="X26" s="112">
        <v>3</v>
      </c>
      <c r="Y26" s="112">
        <v>3</v>
      </c>
      <c r="Z26" s="107"/>
    </row>
    <row r="27" spans="1:26" ht="15.75">
      <c r="A27" s="84"/>
      <c r="B27" s="10"/>
      <c r="C27" s="11"/>
      <c r="D27" s="11"/>
      <c r="E27" s="29" t="s">
        <v>49</v>
      </c>
      <c r="F27" s="11">
        <v>3</v>
      </c>
      <c r="G27" s="11">
        <v>3</v>
      </c>
      <c r="H27" s="10" t="s">
        <v>66</v>
      </c>
      <c r="I27" s="11">
        <v>3</v>
      </c>
      <c r="J27" s="11">
        <v>3</v>
      </c>
      <c r="K27" s="10" t="s">
        <v>58</v>
      </c>
      <c r="L27" s="11">
        <v>3</v>
      </c>
      <c r="M27" s="11">
        <v>3</v>
      </c>
      <c r="N27" s="113" t="s">
        <v>113</v>
      </c>
      <c r="O27" s="111">
        <v>3</v>
      </c>
      <c r="P27" s="111">
        <v>3</v>
      </c>
      <c r="Q27" s="59" t="s">
        <v>61</v>
      </c>
      <c r="R27" s="11">
        <v>3</v>
      </c>
      <c r="S27" s="11">
        <v>3</v>
      </c>
      <c r="T27" s="16" t="s">
        <v>101</v>
      </c>
      <c r="U27" s="11">
        <v>3</v>
      </c>
      <c r="V27" s="11">
        <v>3</v>
      </c>
      <c r="W27" s="109" t="s">
        <v>116</v>
      </c>
      <c r="X27" s="112">
        <v>3</v>
      </c>
      <c r="Y27" s="112">
        <v>3</v>
      </c>
      <c r="Z27" s="107"/>
    </row>
    <row r="28" spans="1:26" ht="15.75">
      <c r="A28" s="84"/>
      <c r="B28" s="10"/>
      <c r="C28" s="11"/>
      <c r="D28" s="11"/>
      <c r="E28" s="10" t="s">
        <v>40</v>
      </c>
      <c r="F28" s="11">
        <v>3</v>
      </c>
      <c r="G28" s="11">
        <v>3</v>
      </c>
      <c r="H28" s="10" t="s">
        <v>62</v>
      </c>
      <c r="I28" s="11">
        <v>3</v>
      </c>
      <c r="J28" s="11">
        <v>3</v>
      </c>
      <c r="K28" s="10" t="s">
        <v>87</v>
      </c>
      <c r="L28" s="9">
        <v>3</v>
      </c>
      <c r="M28" s="9">
        <v>3</v>
      </c>
      <c r="N28" s="10" t="s">
        <v>88</v>
      </c>
      <c r="O28" s="11">
        <v>3</v>
      </c>
      <c r="P28" s="11">
        <v>3</v>
      </c>
      <c r="Q28" s="10" t="s">
        <v>89</v>
      </c>
      <c r="R28" s="11">
        <v>3</v>
      </c>
      <c r="S28" s="11">
        <v>3</v>
      </c>
      <c r="T28" s="114" t="s">
        <v>115</v>
      </c>
      <c r="U28" s="112">
        <v>3</v>
      </c>
      <c r="V28" s="112">
        <v>3</v>
      </c>
      <c r="W28" s="114" t="s">
        <v>118</v>
      </c>
      <c r="X28" s="111">
        <v>3</v>
      </c>
      <c r="Y28" s="111">
        <v>3</v>
      </c>
      <c r="Z28" s="107"/>
    </row>
    <row r="29" spans="1:26" ht="15.75">
      <c r="A29" s="84"/>
      <c r="B29" s="10"/>
      <c r="C29" s="11"/>
      <c r="D29" s="11"/>
      <c r="E29" s="54"/>
      <c r="F29" s="55"/>
      <c r="G29" s="55"/>
      <c r="H29" s="10" t="s">
        <v>86</v>
      </c>
      <c r="I29" s="11">
        <v>3</v>
      </c>
      <c r="J29" s="11">
        <v>3</v>
      </c>
      <c r="K29" s="10" t="s">
        <v>91</v>
      </c>
      <c r="L29" s="11">
        <v>3</v>
      </c>
      <c r="M29" s="11">
        <v>3</v>
      </c>
      <c r="N29" s="10" t="s">
        <v>92</v>
      </c>
      <c r="O29" s="11">
        <v>3</v>
      </c>
      <c r="P29" s="11">
        <v>3</v>
      </c>
      <c r="Q29" s="59" t="s">
        <v>93</v>
      </c>
      <c r="R29" s="11">
        <v>3</v>
      </c>
      <c r="S29" s="11">
        <v>3</v>
      </c>
      <c r="T29" s="30" t="s">
        <v>105</v>
      </c>
      <c r="U29" s="22">
        <v>3</v>
      </c>
      <c r="V29" s="22">
        <v>3</v>
      </c>
      <c r="W29" s="10"/>
      <c r="X29" s="40"/>
      <c r="Y29" s="41"/>
      <c r="Z29" s="107"/>
    </row>
    <row r="30" spans="1:26" ht="16.5" thickBot="1">
      <c r="A30" s="84"/>
      <c r="B30" s="29"/>
      <c r="C30" s="29"/>
      <c r="D30" s="29"/>
      <c r="E30" s="57"/>
      <c r="F30" s="58"/>
      <c r="G30" s="58"/>
      <c r="H30" s="29" t="s">
        <v>110</v>
      </c>
      <c r="I30" s="11">
        <v>3</v>
      </c>
      <c r="J30" s="11">
        <v>3</v>
      </c>
      <c r="K30" s="17" t="s">
        <v>94</v>
      </c>
      <c r="L30" s="40">
        <v>3</v>
      </c>
      <c r="M30" s="40">
        <v>3</v>
      </c>
      <c r="N30" s="10" t="s">
        <v>95</v>
      </c>
      <c r="O30" s="51">
        <v>3</v>
      </c>
      <c r="P30" s="51">
        <v>3</v>
      </c>
      <c r="Q30" s="10" t="s">
        <v>96</v>
      </c>
      <c r="R30" s="51">
        <v>3</v>
      </c>
      <c r="S30" s="51">
        <v>3</v>
      </c>
      <c r="T30" s="109" t="s">
        <v>97</v>
      </c>
      <c r="U30" s="111">
        <v>2</v>
      </c>
      <c r="V30" s="111">
        <v>2</v>
      </c>
      <c r="W30" s="30"/>
      <c r="X30" s="22"/>
      <c r="Y30" s="22"/>
      <c r="Z30" s="107"/>
    </row>
    <row r="31" spans="1:26" ht="15.75">
      <c r="A31" s="84"/>
      <c r="B31" s="10"/>
      <c r="C31" s="11"/>
      <c r="D31" s="11"/>
      <c r="E31" s="29"/>
      <c r="F31" s="11"/>
      <c r="G31" s="11"/>
      <c r="H31" s="56"/>
      <c r="I31" s="53"/>
      <c r="J31" s="53"/>
      <c r="K31" s="17" t="s">
        <v>98</v>
      </c>
      <c r="L31" s="108">
        <v>3</v>
      </c>
      <c r="M31" s="108">
        <v>3</v>
      </c>
      <c r="N31" s="10" t="s">
        <v>99</v>
      </c>
      <c r="O31" s="11">
        <v>3</v>
      </c>
      <c r="P31" s="11">
        <v>3</v>
      </c>
      <c r="Q31" s="109"/>
      <c r="R31" s="110"/>
      <c r="S31" s="111"/>
      <c r="T31" s="16"/>
      <c r="U31" s="11"/>
      <c r="V31" s="11"/>
      <c r="W31" s="10"/>
      <c r="X31" s="11"/>
      <c r="Y31" s="11"/>
      <c r="Z31" s="107"/>
    </row>
    <row r="32" spans="1:26" ht="15.75">
      <c r="A32" s="84"/>
      <c r="B32" s="12"/>
      <c r="C32" s="9"/>
      <c r="D32" s="9"/>
      <c r="E32" s="39"/>
      <c r="F32" s="34"/>
      <c r="G32" s="34"/>
      <c r="H32" s="47"/>
      <c r="I32" s="48"/>
      <c r="J32" s="48"/>
      <c r="K32" s="10" t="s">
        <v>102</v>
      </c>
      <c r="L32" s="11">
        <v>3</v>
      </c>
      <c r="M32" s="11">
        <v>3</v>
      </c>
      <c r="N32" s="10" t="s">
        <v>103</v>
      </c>
      <c r="O32" s="11">
        <v>3</v>
      </c>
      <c r="P32" s="11">
        <v>3</v>
      </c>
      <c r="Q32" s="52"/>
      <c r="R32" s="53"/>
      <c r="S32" s="53"/>
      <c r="T32" s="60"/>
      <c r="U32" s="61"/>
      <c r="V32" s="61"/>
      <c r="W32" s="30"/>
      <c r="X32" s="22"/>
      <c r="Y32" s="22"/>
      <c r="Z32" s="107"/>
    </row>
    <row r="33" spans="1:26" ht="15.75">
      <c r="A33" s="84"/>
      <c r="B33" s="10"/>
      <c r="C33" s="11"/>
      <c r="D33" s="11"/>
      <c r="E33" s="42"/>
      <c r="F33" s="34"/>
      <c r="G33" s="34"/>
      <c r="H33" s="10"/>
      <c r="I33" s="11"/>
      <c r="J33" s="11"/>
      <c r="K33" s="10"/>
      <c r="L33" s="11"/>
      <c r="M33" s="11"/>
      <c r="N33" s="10" t="s">
        <v>104</v>
      </c>
      <c r="O33" s="22">
        <v>3</v>
      </c>
      <c r="P33" s="22">
        <v>3</v>
      </c>
      <c r="Q33" s="10"/>
      <c r="R33" s="51"/>
      <c r="S33" s="51"/>
      <c r="T33" s="30"/>
      <c r="U33" s="22"/>
      <c r="V33" s="22"/>
      <c r="W33" s="10"/>
      <c r="X33" s="11"/>
      <c r="Y33" s="35"/>
      <c r="Z33" s="107"/>
    </row>
    <row r="34" spans="1:26" ht="15.75">
      <c r="A34" s="84"/>
      <c r="B34" s="10"/>
      <c r="C34" s="11"/>
      <c r="D34" s="11"/>
      <c r="E34" s="39"/>
      <c r="F34" s="34"/>
      <c r="G34" s="34"/>
      <c r="H34" s="10"/>
      <c r="I34" s="11"/>
      <c r="J34" s="11"/>
      <c r="K34" s="10"/>
      <c r="L34" s="11"/>
      <c r="M34" s="11"/>
      <c r="N34" s="10"/>
      <c r="O34" s="22"/>
      <c r="P34" s="22"/>
      <c r="Q34" s="10"/>
      <c r="R34" s="9"/>
      <c r="S34" s="11"/>
      <c r="T34" s="30"/>
      <c r="U34" s="22"/>
      <c r="V34" s="22"/>
      <c r="W34" s="10"/>
      <c r="X34" s="11"/>
      <c r="Y34" s="35"/>
      <c r="Z34" s="107"/>
    </row>
    <row r="35" spans="1:26" ht="15.75">
      <c r="A35" s="84"/>
      <c r="B35" s="10"/>
      <c r="C35" s="11"/>
      <c r="D35" s="11"/>
      <c r="E35" s="39"/>
      <c r="F35" s="34"/>
      <c r="G35" s="34"/>
      <c r="H35" s="10"/>
      <c r="I35" s="11"/>
      <c r="J35" s="11"/>
      <c r="K35" s="43"/>
      <c r="L35" s="44"/>
      <c r="M35" s="44"/>
      <c r="N35" s="49"/>
      <c r="O35" s="50"/>
      <c r="P35" s="50"/>
      <c r="Q35" s="10"/>
      <c r="R35" s="11"/>
      <c r="S35" s="11"/>
      <c r="T35" s="46"/>
      <c r="U35" s="45"/>
      <c r="V35" s="45"/>
      <c r="X35" s="11"/>
      <c r="Y35" s="35"/>
      <c r="Z35" s="107"/>
    </row>
    <row r="36" spans="1:26" ht="15.75">
      <c r="A36" s="85"/>
      <c r="B36" s="10"/>
      <c r="C36" s="11">
        <f>SUM(C24:C32)</f>
        <v>6</v>
      </c>
      <c r="D36" s="11">
        <f>SUM(D24:D32)</f>
        <v>6</v>
      </c>
      <c r="E36" s="10"/>
      <c r="F36" s="11">
        <f>SUM(F24:F31)</f>
        <v>15</v>
      </c>
      <c r="G36" s="11">
        <f>SUM(G24:G31)</f>
        <v>15</v>
      </c>
      <c r="H36" s="10"/>
      <c r="I36" s="11">
        <f>SUM(I24:I32)</f>
        <v>21</v>
      </c>
      <c r="J36" s="11">
        <f>SUM(J24:J32)</f>
        <v>21</v>
      </c>
      <c r="K36" s="10"/>
      <c r="L36" s="11">
        <f>SUM(L24:L35)</f>
        <v>27</v>
      </c>
      <c r="M36" s="11">
        <f>SUM(M24:M35)</f>
        <v>27</v>
      </c>
      <c r="N36" s="10"/>
      <c r="O36" s="11">
        <v>30</v>
      </c>
      <c r="P36" s="11">
        <v>30</v>
      </c>
      <c r="Q36" s="10"/>
      <c r="R36" s="11">
        <f>SUM(R24:R34)</f>
        <v>21</v>
      </c>
      <c r="S36" s="11">
        <f>SUM(S24:S34)</f>
        <v>21</v>
      </c>
      <c r="T36" s="10"/>
      <c r="U36" s="11">
        <f>SUM(U24:U31)</f>
        <v>20</v>
      </c>
      <c r="V36" s="11">
        <f>SUM(V24:V31)</f>
        <v>20</v>
      </c>
      <c r="W36" s="10"/>
      <c r="X36" s="11">
        <f>SUM(X24:X31)</f>
        <v>15</v>
      </c>
      <c r="Y36" s="35">
        <f>SUM(Y24:Y31)</f>
        <v>15</v>
      </c>
      <c r="Z36" s="107"/>
    </row>
    <row r="37" spans="1:26" ht="15.75">
      <c r="A37" s="11" t="s">
        <v>14</v>
      </c>
      <c r="B37" s="31"/>
      <c r="C37" s="32">
        <f>SUM(C12+C17+C23+C36)</f>
        <v>25</v>
      </c>
      <c r="D37" s="32">
        <f>SUM(D12+D17+D23+D36)</f>
        <v>31</v>
      </c>
      <c r="E37" s="31"/>
      <c r="F37" s="32">
        <f>SUM(F12+F17+F23+F36)</f>
        <v>29</v>
      </c>
      <c r="G37" s="32">
        <f>SUM(G12+G17+G23+G36)</f>
        <v>34</v>
      </c>
      <c r="H37" s="31"/>
      <c r="I37" s="32">
        <f>SUM(I12+I17+I23+I36)</f>
        <v>37</v>
      </c>
      <c r="J37" s="32">
        <f>SUM(J12+J17+J23+J36)</f>
        <v>39</v>
      </c>
      <c r="K37" s="31"/>
      <c r="L37" s="32">
        <f>SUM(L12+L17+L23+L36)</f>
        <v>42</v>
      </c>
      <c r="M37" s="32">
        <f>SUM(M12+M17+M23+M36)</f>
        <v>44</v>
      </c>
      <c r="N37" s="31"/>
      <c r="O37" s="32">
        <f>SUM(O12+O17+O23+O36)</f>
        <v>42</v>
      </c>
      <c r="P37" s="32">
        <f>SUM(P12+P17+P23+P36)</f>
        <v>42</v>
      </c>
      <c r="Q37" s="31"/>
      <c r="R37" s="32">
        <f>SUM(R12+R17+R23+R36)</f>
        <v>30</v>
      </c>
      <c r="S37" s="32">
        <f>SUM(S12+S17+S23+S36)</f>
        <v>31</v>
      </c>
      <c r="T37" s="31"/>
      <c r="U37" s="32">
        <f>SUM(U12+U17+U23+U36)</f>
        <v>25</v>
      </c>
      <c r="V37" s="32">
        <f>SUM(V12+V17+V23+V36)</f>
        <v>26</v>
      </c>
      <c r="W37" s="31"/>
      <c r="X37" s="32">
        <f>SUM(X12+X17+X23+X36)</f>
        <v>15</v>
      </c>
      <c r="Y37" s="36">
        <f>SUM(Y12+Y17+Y23+Y36)</f>
        <v>15</v>
      </c>
      <c r="Z37" s="10"/>
    </row>
    <row r="38" spans="1:26" ht="15.75">
      <c r="A38" s="105" t="s">
        <v>119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74"/>
    </row>
    <row r="39" spans="1:26" ht="15.75">
      <c r="A39" s="74" t="s">
        <v>107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5.75">
      <c r="A40" s="73" t="s">
        <v>70</v>
      </c>
      <c r="B40" s="74"/>
      <c r="C40" s="74"/>
      <c r="D40" s="74"/>
      <c r="E40" s="74"/>
      <c r="F40" s="74"/>
      <c r="G40" s="74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5.75" hidden="1">
      <c r="A41" s="76" t="s">
        <v>71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1:26" ht="16.5" customHeight="1">
      <c r="A42" s="73" t="s">
        <v>106</v>
      </c>
      <c r="B42" s="74"/>
      <c r="C42" s="74"/>
      <c r="D42" s="74"/>
      <c r="E42" s="74"/>
      <c r="F42" s="74"/>
      <c r="G42" s="74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5.75">
      <c r="A43" s="73" t="s">
        <v>108</v>
      </c>
      <c r="B43" s="74"/>
      <c r="C43" s="74"/>
      <c r="D43" s="74"/>
      <c r="E43" s="74"/>
      <c r="F43" s="74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5.75">
      <c r="A44" s="68" t="s">
        <v>68</v>
      </c>
      <c r="B44" s="69"/>
      <c r="C44" s="69"/>
      <c r="D44" s="69"/>
      <c r="E44" s="69"/>
      <c r="F44" s="69"/>
      <c r="G44" s="69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16.5" customHeight="1">
      <c r="A45" s="72" t="s">
        <v>69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5.7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3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64"/>
      <c r="P48" s="64"/>
      <c r="Q48" s="64"/>
      <c r="R48" s="64"/>
      <c r="S48" s="64"/>
      <c r="T48" s="64"/>
      <c r="U48" s="33"/>
      <c r="V48" s="33"/>
      <c r="W48" s="33"/>
    </row>
    <row r="49" spans="1:20" ht="15.7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4"/>
      <c r="Q49" s="64"/>
      <c r="R49" s="64"/>
      <c r="S49" s="64"/>
      <c r="T49" s="64"/>
    </row>
  </sheetData>
  <sheetProtection/>
  <mergeCells count="34">
    <mergeCell ref="A13:A17"/>
    <mergeCell ref="A18:A23"/>
    <mergeCell ref="A38:Z38"/>
    <mergeCell ref="H5:J5"/>
    <mergeCell ref="Q5:S5"/>
    <mergeCell ref="K5:M5"/>
    <mergeCell ref="N5:P5"/>
    <mergeCell ref="Z24:Z36"/>
    <mergeCell ref="T5:V5"/>
    <mergeCell ref="W5:Y5"/>
    <mergeCell ref="B5:D5"/>
    <mergeCell ref="E5:G5"/>
    <mergeCell ref="A3:Z3"/>
    <mergeCell ref="B4:G4"/>
    <mergeCell ref="H4:M4"/>
    <mergeCell ref="N4:S4"/>
    <mergeCell ref="T4:Y4"/>
    <mergeCell ref="Z4:Z5"/>
    <mergeCell ref="A42:Z42"/>
    <mergeCell ref="A41:Z41"/>
    <mergeCell ref="A6:A12"/>
    <mergeCell ref="Z13:Z17"/>
    <mergeCell ref="A24:A36"/>
    <mergeCell ref="A43:Z43"/>
    <mergeCell ref="A40:Z40"/>
    <mergeCell ref="Z7:Z12"/>
    <mergeCell ref="Z18:Z23"/>
    <mergeCell ref="A39:Z39"/>
    <mergeCell ref="A49:T49"/>
    <mergeCell ref="A46:N46"/>
    <mergeCell ref="A47:N47"/>
    <mergeCell ref="A44:Z44"/>
    <mergeCell ref="A48:T48"/>
    <mergeCell ref="A45:N45"/>
  </mergeCells>
  <printOptions/>
  <pageMargins left="0.24" right="0.23" top="0.19" bottom="0.26" header="0.19" footer="0.24"/>
  <pageSetup fitToHeight="1" fitToWidth="1" horizontalDpi="600" verticalDpi="600" orientation="landscape" paperSize="9" scale="62" r:id="rId1"/>
  <headerFooter alignWithMargins="0">
    <oddFooter>&amp;L&amp;"Times New Roman,標準"&amp;D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Oemusername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Oemuser</dc:creator>
  <cp:keywords/>
  <dc:description/>
  <cp:lastModifiedBy>user</cp:lastModifiedBy>
  <cp:lastPrinted>2019-05-17T03:47:40Z</cp:lastPrinted>
  <dcterms:created xsi:type="dcterms:W3CDTF">2008-07-17T03:06:08Z</dcterms:created>
  <dcterms:modified xsi:type="dcterms:W3CDTF">2019-06-27T03:33:00Z</dcterms:modified>
  <cp:category/>
  <cp:version/>
  <cp:contentType/>
  <cp:contentStatus/>
</cp:coreProperties>
</file>